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'Лист1'!$A$1:$N$65</definedName>
    <definedName name="Excel_BuiltIn_Print_Area" localSheetId="0">'Лист1'!$A$1:$N$65</definedName>
  </definedNames>
  <calcPr fullCalcOnLoad="1"/>
</workbook>
</file>

<file path=xl/sharedStrings.xml><?xml version="1.0" encoding="utf-8"?>
<sst xmlns="http://schemas.openxmlformats.org/spreadsheetml/2006/main" count="78" uniqueCount="78">
  <si>
    <t xml:space="preserve">  Протокол № 40 от 19.02.2023</t>
  </si>
  <si>
    <t xml:space="preserve">                    лыжного пробега "100 км за один день" группы Дмитриева</t>
  </si>
  <si>
    <t>по маршруту: ст. Березки – ур. Красная Горка – Шелепановское поле - ур. Кочергино – Раковская просека –                    ур. Селиваново – ур. Булково – обеденный костер у Рыгино – Новый Стан (обходится слева) – Воробьево (обходится
справа) – Яркино (обходится справа) – усадьба Шахматово – Фединское поле – ур. Елизарово – обеденный костер – ур. Булково – ур. Селиваново – Раковская просека – Переслегинское поле - газопровод - Безверхово (обходится  слева) - экодук - Стародальняя (обходится слева) - Озерецкое лесничество (обходится справа) - лыжная трасса ГАБО – ст. Некрасовская.</t>
  </si>
  <si>
    <t xml:space="preserve"> Весь день слабый мелкий снег, ветер умеренный. Температура колебалась от -8°С утром до -6°С днем и к ночи до -8°С. Лыжню на полях заметало. Скольжение было не очень хорошее, но не отдавало и на спусках не несло. Петля проходилась без проблем. На 3 и 4 этапах, как и в прошлом году, была нарезанная лыжня.</t>
  </si>
  <si>
    <t>Протяженность этапов подсчитана усреднением 4 фактических треков из Стравы.                                                                   Протяженность 1-3 зачетных этапов - 101,74 км, общая протяженность - 106,25 км):</t>
  </si>
  <si>
    <t>Результаты пробега:</t>
  </si>
  <si>
    <t>№</t>
  </si>
  <si>
    <t>Фамилия И.О.</t>
  </si>
  <si>
    <t>Год рожд.</t>
  </si>
  <si>
    <t>Старт</t>
  </si>
  <si>
    <t>Прих-1</t>
  </si>
  <si>
    <t>Уход-1</t>
  </si>
  <si>
    <t>Прих-2</t>
  </si>
  <si>
    <t>Уход-2</t>
  </si>
  <si>
    <t>Финиш. костер</t>
  </si>
  <si>
    <t>1этап</t>
  </si>
  <si>
    <t>2этап</t>
  </si>
  <si>
    <t>3этап</t>
  </si>
  <si>
    <t>Чистое время</t>
  </si>
  <si>
    <t>Общее время</t>
  </si>
  <si>
    <t>пп</t>
  </si>
  <si>
    <t>34,01км</t>
  </si>
  <si>
    <t>27,91км</t>
  </si>
  <si>
    <t>39,82км</t>
  </si>
  <si>
    <t>ПРОШЛИ 100км</t>
  </si>
  <si>
    <t>Авдотьин Сергей Львович</t>
  </si>
  <si>
    <t>Артемов Иван Юрьевич</t>
  </si>
  <si>
    <t>Батырь Василий Васильевич</t>
  </si>
  <si>
    <t>Бишко Александр Владимирович</t>
  </si>
  <si>
    <t>Бражник Сергей Алексеевич</t>
  </si>
  <si>
    <t>Будников Александр Александрович</t>
  </si>
  <si>
    <t>Буряков Павел Васильевич</t>
  </si>
  <si>
    <t>Волков Иван Олегович</t>
  </si>
  <si>
    <t>Волков Олег Юрьевич</t>
  </si>
  <si>
    <t>Высоцкая Анна Андреевна</t>
  </si>
  <si>
    <t>Галкина Марина Владимировна</t>
  </si>
  <si>
    <t>Гришин Дмитрий Юрьевич</t>
  </si>
  <si>
    <t>Деркачев Алексей Сергеевич</t>
  </si>
  <si>
    <t>Дульцев Александр Александрович</t>
  </si>
  <si>
    <t>Елизаров Руслан Мааранович</t>
  </si>
  <si>
    <t>Журавлев Вячеслав Вячеславович</t>
  </si>
  <si>
    <t>Качалова Ольга Андреевна</t>
  </si>
  <si>
    <t>Коганов Сергей Александрович</t>
  </si>
  <si>
    <t>Колотаев Антон Владимирович</t>
  </si>
  <si>
    <t>Крылов Сергей Владиславович</t>
  </si>
  <si>
    <t>Кузьмин Александр Викторович</t>
  </si>
  <si>
    <t>Куликов Алексей Валерьевич</t>
  </si>
  <si>
    <t>Малаховская Яна Ефимовна</t>
  </si>
  <si>
    <t>Перебейнос Павел Николаевич</t>
  </si>
  <si>
    <t>Перепелкин Олег Вячеславович</t>
  </si>
  <si>
    <t>Погорелов Александр Леонидович</t>
  </si>
  <si>
    <t>Попова Светлана Забировна</t>
  </si>
  <si>
    <t>Прудлик Сергей Николаевич</t>
  </si>
  <si>
    <t>Рахманов Александр Львович</t>
  </si>
  <si>
    <t>Рыбакова Наталья Владимировна</t>
  </si>
  <si>
    <t>Савватеев Алексей Владимирович</t>
  </si>
  <si>
    <t>Сашин Андрей Борисович</t>
  </si>
  <si>
    <t>Семенова Анна Александровна</t>
  </si>
  <si>
    <t>Соловьев Сергей Юрьевич</t>
  </si>
  <si>
    <t>Сорокин Александр Игоревич</t>
  </si>
  <si>
    <t>Сорокина Мария Андреевна</t>
  </si>
  <si>
    <t>Терентьева Диана Борисовна</t>
  </si>
  <si>
    <t>Фадейкин Тимофей Николаевич</t>
  </si>
  <si>
    <t>Федоринин Алексей Владимирович</t>
  </si>
  <si>
    <t>Худяков Илья Сергеевич</t>
  </si>
  <si>
    <t>Шниперсон А. Ш-Т. (тов.Иннокентий)</t>
  </si>
  <si>
    <t>Штанов Евгений Леонидович</t>
  </si>
  <si>
    <t>Шульман Алексей Юрьевич</t>
  </si>
  <si>
    <t>Чуркин Александр  Николаевич</t>
  </si>
  <si>
    <t>Зарегистрировались для участия в пробеге 62 человека. Из них 43 прошли 100 км.</t>
  </si>
  <si>
    <t>С.Прудлик прошел 100 км в темное время суток с 16.51 до до 5.38, когда людей на кострах уже не было.</t>
  </si>
  <si>
    <r>
      <rPr>
        <sz val="10"/>
        <rFont val="Arial Cyr"/>
        <family val="0"/>
      </rPr>
      <t>Участвовали (прошли 2 из 3 зачетных этапов): А.Бахвалов, Н.Брусиловская, С.Булычев, Е.Леванова, Ю.Мамаева, И.Муйжнек, М.Николаев, М.Чистякова. С.Ежелов (прошел 1, 2 и 1 этапы).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         </t>
    </r>
    <r>
      <rPr>
        <b/>
        <sz val="10"/>
        <rFont val="Arial Cyr"/>
        <family val="0"/>
      </rPr>
      <t xml:space="preserve">                </t>
    </r>
    <r>
      <rPr>
        <sz val="10"/>
        <rFont val="Arial Cyr"/>
        <family val="0"/>
      </rPr>
      <t xml:space="preserve">                                                                                                                                           </t>
    </r>
  </si>
  <si>
    <t>А.Н.Чуркин прошел 100 км без регистрации.   И.Бахолдин прошел первый этап и третий этап до Рогачевки.  9 человек - не явились.</t>
  </si>
  <si>
    <r>
      <rPr>
        <sz val="10"/>
        <rFont val="Arial Cyr"/>
        <family val="0"/>
      </rPr>
      <t xml:space="preserve">Костровая команда на обеденном костре: Татьяна Моисеева (ответственная за супы), Дарья Сабанова (ответственная за кашу), Александра Федорова (ответственная за морс и чай), Галина Волкова (табельщик),                    Иван Овчинников (водитель авто, осуществивший заброску и эвакуацию груза и части костровой команды),                Андрей Чупикин (костровой), Владимир Ковалев (костровой), Андрей Данец (фотограф и костровой),                           Валерий Данилов (директор костра). Концентрат морса готовила Ольга Зайцева.   </t>
    </r>
    <r>
      <rPr>
        <b/>
        <sz val="10"/>
        <rFont val="Arial Cyr"/>
        <family val="2"/>
      </rPr>
      <t xml:space="preserve">      </t>
    </r>
  </si>
  <si>
    <t>Костровая команда на финишном костре: Ольга Зайцева (ответственная за морс и главный фотограф),                              Мария Добровидова и Елена Шубная (ответственные за культурное обслуживание), Алексей Комаров (водитель авто, осуществивший заброску и эвакуацию костровой команды и мастер по глинтвейну), Юрий Сафонов (директор костра, а также костровой, осветитель и табельщик).</t>
  </si>
  <si>
    <t>Группа поддержки от клуба "ГАБО" (питательный пункт за Рогачевским шоссе): Сергей Алтунджи, Мария Посёлова, Евгения Алтунджи, Александр Репетуха, Антон Сорокин.</t>
  </si>
  <si>
    <t>Ирина Леонова прошла от Рыгино до Некрасовской и фотографировала встречных участников пробега.</t>
  </si>
  <si>
    <t>Время старта записано со слов большинства участников, ехавших на данной электричке.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</si>
</sst>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hh:mm"/>
    <numFmt numFmtId="168" formatCode="000000"/>
  </numFmts>
  <fonts count="12">
    <font>
      <sz val="10"/>
      <name val="Arial Cyr"/>
      <family val="0"/>
    </font>
    <font>
      <sz val="10"/>
      <name val="Arial"/>
      <family val="0"/>
    </font>
    <font>
      <b/>
      <sz val="18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8"/>
      <color indexed="9"/>
      <name val="Arial Cyr"/>
      <family val="0"/>
    </font>
    <font>
      <b/>
      <sz val="12"/>
      <name val="Arial Cyr"/>
      <family val="2"/>
    </font>
    <font>
      <b/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6" fontId="6" fillId="0" borderId="0" xfId="0" applyNumberFormat="1" applyFont="1" applyBorder="1" applyAlignment="1">
      <alignment horizontal="center"/>
    </xf>
    <xf numFmtId="164" fontId="6" fillId="0" borderId="0" xfId="0" applyFont="1" applyAlignment="1">
      <alignment horizontal="left"/>
    </xf>
    <xf numFmtId="164" fontId="0" fillId="0" borderId="0" xfId="0" applyAlignment="1">
      <alignment horizontal="left"/>
    </xf>
    <xf numFmtId="166" fontId="0" fillId="0" borderId="0" xfId="0" applyNumberFormat="1" applyFont="1" applyBorder="1" applyAlignment="1">
      <alignment horizontal="left" vertical="top" wrapText="1"/>
    </xf>
    <xf numFmtId="166" fontId="0" fillId="2" borderId="0" xfId="0" applyNumberFormat="1" applyFont="1" applyFill="1" applyBorder="1" applyAlignment="1">
      <alignment horizontal="left" vertical="top" wrapText="1" shrinkToFit="1"/>
    </xf>
    <xf numFmtId="166" fontId="0" fillId="0" borderId="1" xfId="0" applyNumberFormat="1" applyFont="1" applyBorder="1" applyAlignment="1">
      <alignment horizontal="left" wrapText="1"/>
    </xf>
    <xf numFmtId="166" fontId="0" fillId="0" borderId="1" xfId="0" applyNumberFormat="1" applyFont="1" applyBorder="1" applyAlignment="1">
      <alignment horizontal="left"/>
    </xf>
    <xf numFmtId="164" fontId="0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8" fillId="0" borderId="4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0" fillId="0" borderId="6" xfId="0" applyBorder="1" applyAlignment="1">
      <alignment horizontal="center"/>
    </xf>
    <xf numFmtId="164" fontId="9" fillId="0" borderId="6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7" fillId="0" borderId="6" xfId="0" applyFont="1" applyBorder="1" applyAlignment="1">
      <alignment/>
    </xf>
    <xf numFmtId="164" fontId="3" fillId="0" borderId="6" xfId="0" applyFont="1" applyBorder="1" applyAlignment="1">
      <alignment/>
    </xf>
    <xf numFmtId="164" fontId="3" fillId="0" borderId="6" xfId="0" applyFont="1" applyBorder="1" applyAlignment="1">
      <alignment horizontal="center"/>
    </xf>
    <xf numFmtId="164" fontId="7" fillId="0" borderId="6" xfId="0" applyFont="1" applyBorder="1" applyAlignment="1">
      <alignment horizontal="center"/>
    </xf>
    <xf numFmtId="164" fontId="0" fillId="2" borderId="4" xfId="0" applyFill="1" applyBorder="1" applyAlignment="1">
      <alignment/>
    </xf>
    <xf numFmtId="167" fontId="9" fillId="2" borderId="4" xfId="0" applyNumberFormat="1" applyFont="1" applyFill="1" applyBorder="1" applyAlignment="1">
      <alignment horizontal="center"/>
    </xf>
    <xf numFmtId="167" fontId="0" fillId="2" borderId="4" xfId="0" applyNumberFormat="1" applyFill="1" applyBorder="1" applyAlignment="1">
      <alignment horizontal="center"/>
    </xf>
    <xf numFmtId="167" fontId="0" fillId="0" borderId="4" xfId="0" applyNumberFormat="1" applyBorder="1" applyAlignment="1">
      <alignment/>
    </xf>
    <xf numFmtId="167" fontId="0" fillId="2" borderId="4" xfId="0" applyNumberFormat="1" applyFont="1" applyFill="1" applyBorder="1" applyAlignment="1">
      <alignment horizontal="center"/>
    </xf>
    <xf numFmtId="167" fontId="9" fillId="3" borderId="4" xfId="0" applyNumberFormat="1" applyFont="1" applyFill="1" applyBorder="1" applyAlignment="1">
      <alignment horizontal="center"/>
    </xf>
    <xf numFmtId="167" fontId="0" fillId="3" borderId="4" xfId="0" applyNumberFormat="1" applyFill="1" applyBorder="1" applyAlignment="1">
      <alignment/>
    </xf>
    <xf numFmtId="167" fontId="0" fillId="2" borderId="4" xfId="0" applyNumberFormat="1" applyFill="1" applyBorder="1" applyAlignment="1">
      <alignment/>
    </xf>
    <xf numFmtId="164" fontId="10" fillId="2" borderId="4" xfId="0" applyFont="1" applyFill="1" applyBorder="1" applyAlignment="1">
      <alignment/>
    </xf>
    <xf numFmtId="167" fontId="9" fillId="2" borderId="4" xfId="0" applyNumberFormat="1" applyFont="1" applyFill="1" applyBorder="1" applyAlignment="1">
      <alignment horizontal="center"/>
    </xf>
    <xf numFmtId="164" fontId="0" fillId="2" borderId="4" xfId="0" applyFont="1" applyFill="1" applyBorder="1" applyAlignment="1">
      <alignment/>
    </xf>
    <xf numFmtId="167" fontId="0" fillId="2" borderId="4" xfId="0" applyNumberFormat="1" applyFont="1" applyFill="1" applyBorder="1" applyAlignment="1">
      <alignment/>
    </xf>
    <xf numFmtId="164" fontId="0" fillId="0" borderId="0" xfId="0" applyFont="1" applyAlignment="1">
      <alignment/>
    </xf>
    <xf numFmtId="164" fontId="0" fillId="0" borderId="4" xfId="0" applyBorder="1" applyAlignment="1">
      <alignment/>
    </xf>
    <xf numFmtId="167" fontId="9" fillId="0" borderId="4" xfId="0" applyNumberFormat="1" applyFont="1" applyBorder="1" applyAlignment="1">
      <alignment horizontal="center"/>
    </xf>
    <xf numFmtId="167" fontId="0" fillId="0" borderId="4" xfId="0" applyNumberFormat="1" applyFon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4" fontId="11" fillId="2" borderId="4" xfId="0" applyFont="1" applyFill="1" applyBorder="1" applyAlignment="1">
      <alignment/>
    </xf>
    <xf numFmtId="168" fontId="0" fillId="0" borderId="0" xfId="0" applyNumberFormat="1" applyFont="1" applyBorder="1" applyAlignment="1">
      <alignment horizontal="left" wrapText="1"/>
    </xf>
    <xf numFmtId="168" fontId="9" fillId="0" borderId="0" xfId="0" applyNumberFormat="1" applyFont="1" applyBorder="1" applyAlignment="1">
      <alignment horizontal="left" wrapText="1"/>
    </xf>
    <xf numFmtId="168" fontId="0" fillId="0" borderId="0" xfId="0" applyNumberFormat="1" applyFont="1" applyBorder="1" applyAlignment="1">
      <alignment wrapText="1"/>
    </xf>
    <xf numFmtId="164" fontId="0" fillId="0" borderId="0" xfId="0" applyBorder="1" applyAlignment="1">
      <alignment/>
    </xf>
    <xf numFmtId="166" fontId="0" fillId="0" borderId="0" xfId="0" applyNumberFormat="1" applyFont="1" applyBorder="1" applyAlignment="1">
      <alignment wrapText="1"/>
    </xf>
    <xf numFmtId="166" fontId="0" fillId="0" borderId="0" xfId="0" applyNumberFormat="1" applyFont="1" applyBorder="1" applyAlignment="1">
      <alignment horizontal="left" wrapText="1"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/>
    </xf>
    <xf numFmtId="166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view="pageBreakPreview" zoomScale="130" zoomScaleSheetLayoutView="130" workbookViewId="0" topLeftCell="A7">
      <selection activeCell="C34" sqref="C34"/>
    </sheetView>
  </sheetViews>
  <sheetFormatPr defaultColWidth="9.00390625" defaultRowHeight="12.75"/>
  <cols>
    <col min="1" max="1" width="3.25390625" style="0" customWidth="1"/>
    <col min="2" max="2" width="32.875" style="0" customWidth="1"/>
    <col min="3" max="3" width="5.25390625" style="0" customWidth="1"/>
    <col min="4" max="4" width="5.875" style="0" customWidth="1"/>
    <col min="5" max="5" width="6.25390625" style="0" customWidth="1"/>
    <col min="6" max="6" width="6.00390625" style="0" customWidth="1"/>
    <col min="7" max="7" width="6.25390625" style="0" customWidth="1"/>
    <col min="8" max="8" width="6.00390625" style="0" customWidth="1"/>
    <col min="9" max="9" width="5.875" style="0" customWidth="1"/>
    <col min="10" max="14" width="6.125" style="0" customWidth="1"/>
  </cols>
  <sheetData>
    <row r="1" spans="2:14" ht="17.25" customHeight="1" hidden="1">
      <c r="B1" s="1"/>
      <c r="E1" s="2">
        <v>99.32</v>
      </c>
      <c r="F1" s="3">
        <v>103.62</v>
      </c>
      <c r="J1" s="4">
        <f>K1+L1+M1+N1</f>
        <v>97.98</v>
      </c>
      <c r="K1" s="4">
        <v>34.62</v>
      </c>
      <c r="L1" s="4">
        <v>28.74</v>
      </c>
      <c r="M1" s="4">
        <v>28.82</v>
      </c>
      <c r="N1" s="4">
        <v>5.8</v>
      </c>
    </row>
    <row r="2" spans="1:14" ht="14.2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4.2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50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8.25" customHeight="1">
      <c r="A7" s="9" t="s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25.5" customHeight="1">
      <c r="A8" s="10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4.25" customHeight="1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0.5" customHeight="1">
      <c r="A10" s="12" t="s">
        <v>6</v>
      </c>
      <c r="B10" s="13" t="s">
        <v>7</v>
      </c>
      <c r="C10" s="14" t="s">
        <v>8</v>
      </c>
      <c r="D10" s="15" t="s">
        <v>9</v>
      </c>
      <c r="E10" s="16" t="s">
        <v>10</v>
      </c>
      <c r="F10" s="16" t="s">
        <v>11</v>
      </c>
      <c r="G10" s="16" t="s">
        <v>12</v>
      </c>
      <c r="H10" s="16" t="s">
        <v>13</v>
      </c>
      <c r="I10" s="17" t="s">
        <v>14</v>
      </c>
      <c r="J10" s="18" t="s">
        <v>15</v>
      </c>
      <c r="K10" s="18" t="s">
        <v>16</v>
      </c>
      <c r="L10" s="18" t="s">
        <v>17</v>
      </c>
      <c r="M10" s="14" t="s">
        <v>18</v>
      </c>
      <c r="N10" s="14" t="s">
        <v>19</v>
      </c>
    </row>
    <row r="11" spans="1:14" ht="10.5" customHeight="1">
      <c r="A11" s="19" t="s">
        <v>20</v>
      </c>
      <c r="B11" s="13"/>
      <c r="C11" s="14"/>
      <c r="D11" s="15"/>
      <c r="E11" s="16"/>
      <c r="F11" s="16"/>
      <c r="G11" s="16"/>
      <c r="H11" s="16"/>
      <c r="I11" s="17"/>
      <c r="J11" s="20" t="s">
        <v>21</v>
      </c>
      <c r="K11" s="20" t="s">
        <v>22</v>
      </c>
      <c r="L11" s="20" t="s">
        <v>23</v>
      </c>
      <c r="M11" s="14"/>
      <c r="N11" s="14"/>
    </row>
    <row r="12" spans="1:14" ht="12.75">
      <c r="A12" s="21"/>
      <c r="B12" s="22" t="s">
        <v>24</v>
      </c>
      <c r="C12" s="23"/>
      <c r="D12" s="24"/>
      <c r="E12" s="25"/>
      <c r="F12" s="25"/>
      <c r="G12" s="26"/>
      <c r="H12" s="26"/>
      <c r="I12" s="27"/>
      <c r="J12" s="26"/>
      <c r="K12" s="26"/>
      <c r="L12" s="26"/>
      <c r="M12" s="26"/>
      <c r="N12" s="26"/>
    </row>
    <row r="13" spans="1:14" ht="12.75">
      <c r="A13" s="28">
        <v>1</v>
      </c>
      <c r="B13" s="28" t="s">
        <v>25</v>
      </c>
      <c r="C13" s="28">
        <v>1969</v>
      </c>
      <c r="D13" s="29">
        <v>0.3444444444444445</v>
      </c>
      <c r="E13" s="30">
        <v>0.4916666666666667</v>
      </c>
      <c r="F13" s="30">
        <v>0.5013888888888889</v>
      </c>
      <c r="G13" s="30">
        <v>0.6486111111111111</v>
      </c>
      <c r="H13" s="30">
        <v>0.6756944444444444</v>
      </c>
      <c r="I13" s="29">
        <v>0.8784722222222222</v>
      </c>
      <c r="J13" s="31">
        <f aca="true" t="shared" si="0" ref="J13:J56">E13-D13</f>
        <v>0.14722222222222223</v>
      </c>
      <c r="K13" s="31">
        <f aca="true" t="shared" si="1" ref="K13:K39">G13-F13</f>
        <v>0.14722222222222223</v>
      </c>
      <c r="L13" s="31">
        <f aca="true" t="shared" si="2" ref="L13:L56">I13-H13</f>
        <v>0.20277777777777778</v>
      </c>
      <c r="M13" s="31">
        <f aca="true" t="shared" si="3" ref="M13:M56">J13+K13+L13</f>
        <v>0.49722222222222223</v>
      </c>
      <c r="N13" s="31">
        <f aca="true" t="shared" si="4" ref="N13:N39">I13-D13</f>
        <v>0.5340277777777778</v>
      </c>
    </row>
    <row r="14" spans="1:14" ht="12.75">
      <c r="A14" s="28">
        <v>2</v>
      </c>
      <c r="B14" s="28" t="s">
        <v>26</v>
      </c>
      <c r="C14" s="28">
        <v>1978</v>
      </c>
      <c r="D14" s="29">
        <v>0.33819444444444446</v>
      </c>
      <c r="E14" s="30">
        <v>0.4826388888888889</v>
      </c>
      <c r="F14" s="30">
        <v>0.5041666666666667</v>
      </c>
      <c r="G14" s="30">
        <v>0.6305555555555555</v>
      </c>
      <c r="H14" s="30">
        <v>0.6520833333333333</v>
      </c>
      <c r="I14" s="29">
        <v>0.8361111111111111</v>
      </c>
      <c r="J14" s="31">
        <f t="shared" si="0"/>
        <v>0.14444444444444443</v>
      </c>
      <c r="K14" s="31">
        <f t="shared" si="1"/>
        <v>0.12638888888888888</v>
      </c>
      <c r="L14" s="31">
        <f t="shared" si="2"/>
        <v>0.1840277777777778</v>
      </c>
      <c r="M14" s="31">
        <f t="shared" si="3"/>
        <v>0.4548611111111111</v>
      </c>
      <c r="N14" s="31">
        <f t="shared" si="4"/>
        <v>0.4979166666666667</v>
      </c>
    </row>
    <row r="15" spans="1:14" ht="12.75">
      <c r="A15" s="28">
        <v>3</v>
      </c>
      <c r="B15" s="28" t="s">
        <v>27</v>
      </c>
      <c r="C15" s="28">
        <v>1985</v>
      </c>
      <c r="D15" s="29">
        <v>0.33125</v>
      </c>
      <c r="E15" s="32">
        <v>0.4979166666666666</v>
      </c>
      <c r="F15" s="30">
        <v>0.5222222222222223</v>
      </c>
      <c r="G15" s="30">
        <v>0.6694444444444444</v>
      </c>
      <c r="H15" s="30">
        <v>0.7180555555555556</v>
      </c>
      <c r="I15" s="29">
        <v>0.9340277777777778</v>
      </c>
      <c r="J15" s="31">
        <f t="shared" si="0"/>
        <v>0.16666666666666666</v>
      </c>
      <c r="K15" s="31">
        <f t="shared" si="1"/>
        <v>0.14722222222222223</v>
      </c>
      <c r="L15" s="31">
        <f t="shared" si="2"/>
        <v>0.21597222222222223</v>
      </c>
      <c r="M15" s="31">
        <f t="shared" si="3"/>
        <v>0.5298611111111111</v>
      </c>
      <c r="N15" s="31">
        <f t="shared" si="4"/>
        <v>0.6027777777777777</v>
      </c>
    </row>
    <row r="16" spans="1:14" ht="12.75">
      <c r="A16" s="28">
        <v>4</v>
      </c>
      <c r="B16" s="28" t="s">
        <v>28</v>
      </c>
      <c r="C16" s="28">
        <v>1976</v>
      </c>
      <c r="D16" s="29">
        <v>0.33819444444444446</v>
      </c>
      <c r="E16" s="32">
        <v>0.4861111111111111</v>
      </c>
      <c r="F16" s="30">
        <v>0.513888888888889</v>
      </c>
      <c r="G16" s="30">
        <v>0.6645833333333333</v>
      </c>
      <c r="H16" s="30">
        <v>0.6972222222222223</v>
      </c>
      <c r="I16" s="29">
        <v>0.9229166666666666</v>
      </c>
      <c r="J16" s="31">
        <f t="shared" si="0"/>
        <v>0.14791666666666667</v>
      </c>
      <c r="K16" s="31">
        <f t="shared" si="1"/>
        <v>0.15069444444444444</v>
      </c>
      <c r="L16" s="31">
        <f t="shared" si="2"/>
        <v>0.22569444444444445</v>
      </c>
      <c r="M16" s="31">
        <f t="shared" si="3"/>
        <v>0.5243055555555556</v>
      </c>
      <c r="N16" s="31">
        <f t="shared" si="4"/>
        <v>0.5847222222222223</v>
      </c>
    </row>
    <row r="17" spans="1:14" ht="12.75">
      <c r="A17" s="28">
        <v>5</v>
      </c>
      <c r="B17" s="28" t="s">
        <v>29</v>
      </c>
      <c r="C17" s="28">
        <v>1967</v>
      </c>
      <c r="D17" s="29">
        <v>0.33819444444444446</v>
      </c>
      <c r="E17" s="32">
        <v>0.49583333333333335</v>
      </c>
      <c r="F17" s="30">
        <v>0.5069444444444444</v>
      </c>
      <c r="G17" s="30">
        <v>0.6618055555555555</v>
      </c>
      <c r="H17" s="30">
        <v>0.6763888888888889</v>
      </c>
      <c r="I17" s="29">
        <v>0.8875000000000001</v>
      </c>
      <c r="J17" s="31">
        <f t="shared" si="0"/>
        <v>0.15763888888888888</v>
      </c>
      <c r="K17" s="31">
        <f t="shared" si="1"/>
        <v>0.15486111111111112</v>
      </c>
      <c r="L17" s="31">
        <f t="shared" si="2"/>
        <v>0.2111111111111111</v>
      </c>
      <c r="M17" s="31">
        <f t="shared" si="3"/>
        <v>0.5236111111111111</v>
      </c>
      <c r="N17" s="31">
        <f t="shared" si="4"/>
        <v>0.5493055555555556</v>
      </c>
    </row>
    <row r="18" spans="1:14" ht="12.75">
      <c r="A18" s="28">
        <v>6</v>
      </c>
      <c r="B18" s="28" t="s">
        <v>30</v>
      </c>
      <c r="C18" s="28">
        <v>1986</v>
      </c>
      <c r="D18" s="29">
        <v>0.3729166666666666</v>
      </c>
      <c r="E18" s="32">
        <v>0.48541666666666666</v>
      </c>
      <c r="F18" s="30">
        <v>0.49513888888888885</v>
      </c>
      <c r="G18" s="30">
        <v>0.6118055555555556</v>
      </c>
      <c r="H18" s="30">
        <v>0.625</v>
      </c>
      <c r="I18" s="33">
        <v>0.78125</v>
      </c>
      <c r="J18" s="31">
        <f t="shared" si="0"/>
        <v>0.1125</v>
      </c>
      <c r="K18" s="31">
        <f t="shared" si="1"/>
        <v>0.11666666666666667</v>
      </c>
      <c r="L18" s="31">
        <f t="shared" si="2"/>
        <v>0.15625</v>
      </c>
      <c r="M18" s="34">
        <f t="shared" si="3"/>
        <v>0.3854166666666667</v>
      </c>
      <c r="N18" s="34">
        <f t="shared" si="4"/>
        <v>0.4083333333333333</v>
      </c>
    </row>
    <row r="19" spans="1:14" ht="12.75">
      <c r="A19" s="28">
        <v>7</v>
      </c>
      <c r="B19" s="28" t="s">
        <v>31</v>
      </c>
      <c r="C19" s="28">
        <v>1962</v>
      </c>
      <c r="D19" s="29">
        <v>0.33125</v>
      </c>
      <c r="E19" s="32">
        <v>0.4826388888888889</v>
      </c>
      <c r="F19" s="30">
        <v>0.5125000000000001</v>
      </c>
      <c r="G19" s="30">
        <v>0.6444444444444445</v>
      </c>
      <c r="H19" s="30">
        <v>0.6875</v>
      </c>
      <c r="I19" s="29">
        <v>0.8854166666666666</v>
      </c>
      <c r="J19" s="31">
        <f t="shared" si="0"/>
        <v>0.15138888888888888</v>
      </c>
      <c r="K19" s="31">
        <f t="shared" si="1"/>
        <v>0.13194444444444445</v>
      </c>
      <c r="L19" s="31">
        <f t="shared" si="2"/>
        <v>0.19791666666666666</v>
      </c>
      <c r="M19" s="35">
        <f t="shared" si="3"/>
        <v>0.48124999999999996</v>
      </c>
      <c r="N19" s="31">
        <f t="shared" si="4"/>
        <v>0.5541666666666667</v>
      </c>
    </row>
    <row r="20" spans="1:14" ht="12.75">
      <c r="A20" s="28">
        <v>8</v>
      </c>
      <c r="B20" s="36" t="s">
        <v>32</v>
      </c>
      <c r="C20" s="28">
        <v>1998</v>
      </c>
      <c r="D20" s="29">
        <v>0.3729166666666666</v>
      </c>
      <c r="E20" s="30">
        <v>0.48541666666666666</v>
      </c>
      <c r="F20" s="30">
        <v>0.5090277777777777</v>
      </c>
      <c r="G20" s="30">
        <v>0.6180555555555556</v>
      </c>
      <c r="H20" s="30">
        <v>0.6409722222222222</v>
      </c>
      <c r="I20" s="33">
        <v>0.7909722222222223</v>
      </c>
      <c r="J20" s="31">
        <f t="shared" si="0"/>
        <v>0.1125</v>
      </c>
      <c r="K20" s="31">
        <f t="shared" si="1"/>
        <v>0.10902777777777778</v>
      </c>
      <c r="L20" s="31">
        <f t="shared" si="2"/>
        <v>0.15</v>
      </c>
      <c r="M20" s="34">
        <f t="shared" si="3"/>
        <v>0.3715277777777778</v>
      </c>
      <c r="N20" s="34">
        <f t="shared" si="4"/>
        <v>0.41805555555555557</v>
      </c>
    </row>
    <row r="21" spans="1:14" ht="12.75">
      <c r="A21" s="28">
        <v>9</v>
      </c>
      <c r="B21" s="28" t="s">
        <v>33</v>
      </c>
      <c r="C21" s="28">
        <v>1965</v>
      </c>
      <c r="D21" s="29">
        <v>0.3729166666666666</v>
      </c>
      <c r="E21" s="30">
        <v>0.49374999999999997</v>
      </c>
      <c r="F21" s="30">
        <v>0.5083333333333333</v>
      </c>
      <c r="G21" s="30">
        <v>0.6222222222222222</v>
      </c>
      <c r="H21" s="30">
        <v>0.638888888888889</v>
      </c>
      <c r="I21" s="37">
        <v>0.8013888888888889</v>
      </c>
      <c r="J21" s="31">
        <f t="shared" si="0"/>
        <v>0.12083333333333333</v>
      </c>
      <c r="K21" s="31">
        <f t="shared" si="1"/>
        <v>0.11388888888888889</v>
      </c>
      <c r="L21" s="31">
        <f t="shared" si="2"/>
        <v>0.1625</v>
      </c>
      <c r="M21" s="34">
        <f t="shared" si="3"/>
        <v>0.39722222222222225</v>
      </c>
      <c r="N21" s="34">
        <f t="shared" si="4"/>
        <v>0.4284722222222222</v>
      </c>
    </row>
    <row r="22" spans="1:14" s="40" customFormat="1" ht="12.75" customHeight="1">
      <c r="A22" s="38">
        <v>10</v>
      </c>
      <c r="B22" s="38" t="s">
        <v>34</v>
      </c>
      <c r="C22" s="38">
        <v>1998</v>
      </c>
      <c r="D22" s="29">
        <v>0.33125</v>
      </c>
      <c r="E22" s="32">
        <v>0.4798611111111111</v>
      </c>
      <c r="F22" s="32">
        <v>0.5090277777777777</v>
      </c>
      <c r="G22" s="32">
        <v>0.642361111111111</v>
      </c>
      <c r="H22" s="32">
        <v>0.6784722222222223</v>
      </c>
      <c r="I22" s="29">
        <v>0.8611111111111112</v>
      </c>
      <c r="J22" s="39">
        <f t="shared" si="0"/>
        <v>0.1486111111111111</v>
      </c>
      <c r="K22" s="39">
        <f t="shared" si="1"/>
        <v>0.13333333333333333</v>
      </c>
      <c r="L22" s="39">
        <f t="shared" si="2"/>
        <v>0.18263888888888888</v>
      </c>
      <c r="M22" s="39">
        <f t="shared" si="3"/>
        <v>0.46458333333333335</v>
      </c>
      <c r="N22" s="39">
        <f t="shared" si="4"/>
        <v>0.5298611111111111</v>
      </c>
    </row>
    <row r="23" spans="1:14" s="40" customFormat="1" ht="12.75">
      <c r="A23" s="38">
        <v>11</v>
      </c>
      <c r="B23" s="38" t="s">
        <v>35</v>
      </c>
      <c r="C23" s="38">
        <v>1968</v>
      </c>
      <c r="D23" s="29">
        <v>0.3444444444444445</v>
      </c>
      <c r="E23" s="32">
        <v>0.49444444444444446</v>
      </c>
      <c r="F23" s="30">
        <v>0.5013888888888889</v>
      </c>
      <c r="G23" s="30">
        <v>0.6361111111111112</v>
      </c>
      <c r="H23" s="30">
        <v>0.6548611111111111</v>
      </c>
      <c r="I23" s="29">
        <v>0.8715277777777778</v>
      </c>
      <c r="J23" s="31">
        <f t="shared" si="0"/>
        <v>0.15</v>
      </c>
      <c r="K23" s="31">
        <f t="shared" si="1"/>
        <v>0.13472222222222222</v>
      </c>
      <c r="L23" s="31">
        <f t="shared" si="2"/>
        <v>0.21666666666666667</v>
      </c>
      <c r="M23" s="31">
        <f t="shared" si="3"/>
        <v>0.5013888888888889</v>
      </c>
      <c r="N23" s="31">
        <f t="shared" si="4"/>
        <v>0.5270833333333333</v>
      </c>
    </row>
    <row r="24" spans="1:14" ht="12.75" customHeight="1">
      <c r="A24" s="28">
        <v>12</v>
      </c>
      <c r="B24" s="28" t="s">
        <v>36</v>
      </c>
      <c r="C24" s="28">
        <v>1970</v>
      </c>
      <c r="D24" s="29">
        <v>0.33819444444444446</v>
      </c>
      <c r="E24" s="30">
        <v>0.48819444444444443</v>
      </c>
      <c r="F24" s="30">
        <v>0.5194444444444445</v>
      </c>
      <c r="G24" s="30">
        <v>0.6638888888888889</v>
      </c>
      <c r="H24" s="30">
        <v>0.7083333333333334</v>
      </c>
      <c r="I24" s="29">
        <v>0.9194444444444444</v>
      </c>
      <c r="J24" s="31">
        <f t="shared" si="0"/>
        <v>0.15</v>
      </c>
      <c r="K24" s="31">
        <f t="shared" si="1"/>
        <v>0.14444444444444443</v>
      </c>
      <c r="L24" s="31">
        <f t="shared" si="2"/>
        <v>0.2111111111111111</v>
      </c>
      <c r="M24" s="31">
        <f t="shared" si="3"/>
        <v>0.5055555555555555</v>
      </c>
      <c r="N24" s="31">
        <f t="shared" si="4"/>
        <v>0.58125</v>
      </c>
    </row>
    <row r="25" spans="1:14" ht="12.75" customHeight="1">
      <c r="A25" s="28">
        <v>13</v>
      </c>
      <c r="B25" s="28" t="s">
        <v>37</v>
      </c>
      <c r="C25" s="28">
        <v>1987</v>
      </c>
      <c r="D25" s="29">
        <v>0.3104166666666667</v>
      </c>
      <c r="E25" s="30">
        <v>0.4791666666666667</v>
      </c>
      <c r="F25" s="30">
        <v>0.5111111111111112</v>
      </c>
      <c r="G25" s="30">
        <v>0.6604166666666667</v>
      </c>
      <c r="H25" s="30">
        <v>0.720138888888889</v>
      </c>
      <c r="I25" s="29">
        <v>0.9215277777777778</v>
      </c>
      <c r="J25" s="31">
        <f t="shared" si="0"/>
        <v>0.16875</v>
      </c>
      <c r="K25" s="31">
        <f t="shared" si="1"/>
        <v>0.14930555555555555</v>
      </c>
      <c r="L25" s="31">
        <f t="shared" si="2"/>
        <v>0.2013888888888889</v>
      </c>
      <c r="M25" s="31">
        <f t="shared" si="3"/>
        <v>0.5194444444444444</v>
      </c>
      <c r="N25" s="31">
        <f t="shared" si="4"/>
        <v>0.6111111111111112</v>
      </c>
    </row>
    <row r="26" spans="1:14" ht="12.75" customHeight="1">
      <c r="A26" s="28">
        <v>14</v>
      </c>
      <c r="B26" s="28" t="s">
        <v>38</v>
      </c>
      <c r="C26" s="28">
        <v>1980</v>
      </c>
      <c r="D26" s="29">
        <v>0.28125</v>
      </c>
      <c r="E26" s="32">
        <v>0.4590277777777778</v>
      </c>
      <c r="F26" s="30">
        <v>0.49444444444444446</v>
      </c>
      <c r="G26" s="30">
        <v>0.6409722222222222</v>
      </c>
      <c r="H26" s="30">
        <v>0.6895833333333333</v>
      </c>
      <c r="I26" s="29">
        <v>0.9055555555555556</v>
      </c>
      <c r="J26" s="31">
        <f t="shared" si="0"/>
        <v>0.17777777777777778</v>
      </c>
      <c r="K26" s="31">
        <f t="shared" si="1"/>
        <v>0.14652777777777778</v>
      </c>
      <c r="L26" s="31">
        <f t="shared" si="2"/>
        <v>0.21597222222222223</v>
      </c>
      <c r="M26" s="31">
        <f t="shared" si="3"/>
        <v>0.5402777777777779</v>
      </c>
      <c r="N26" s="31">
        <f t="shared" si="4"/>
        <v>0.6243055555555556</v>
      </c>
    </row>
    <row r="27" spans="1:14" ht="12.75" customHeight="1">
      <c r="A27" s="28">
        <v>15</v>
      </c>
      <c r="B27" s="28" t="s">
        <v>39</v>
      </c>
      <c r="C27" s="28">
        <v>1995</v>
      </c>
      <c r="D27" s="29">
        <v>0.28125</v>
      </c>
      <c r="E27" s="32">
        <v>0.4618055555555556</v>
      </c>
      <c r="F27" s="30">
        <v>0.4840277777777778</v>
      </c>
      <c r="G27" s="30">
        <v>0.6493055555555556</v>
      </c>
      <c r="H27" s="30">
        <v>0.6625</v>
      </c>
      <c r="I27" s="29">
        <v>0.8854166666666666</v>
      </c>
      <c r="J27" s="31">
        <f t="shared" si="0"/>
        <v>0.18055555555555555</v>
      </c>
      <c r="K27" s="31">
        <f t="shared" si="1"/>
        <v>0.16527777777777777</v>
      </c>
      <c r="L27" s="31">
        <f t="shared" si="2"/>
        <v>0.22291666666666668</v>
      </c>
      <c r="M27" s="31">
        <f t="shared" si="3"/>
        <v>0.56875</v>
      </c>
      <c r="N27" s="31">
        <f t="shared" si="4"/>
        <v>0.6041666666666666</v>
      </c>
    </row>
    <row r="28" spans="1:14" ht="12.75" customHeight="1">
      <c r="A28" s="28">
        <v>16</v>
      </c>
      <c r="B28" s="28" t="s">
        <v>40</v>
      </c>
      <c r="C28" s="28">
        <v>1981</v>
      </c>
      <c r="D28" s="29">
        <v>0.3729166666666666</v>
      </c>
      <c r="E28" s="30">
        <v>0.49513888888888885</v>
      </c>
      <c r="F28" s="30">
        <v>0.5041666666666667</v>
      </c>
      <c r="G28" s="30">
        <v>0.6215277777777778</v>
      </c>
      <c r="H28" s="30">
        <v>0.642361111111111</v>
      </c>
      <c r="I28" s="29">
        <v>0.8166666666666668</v>
      </c>
      <c r="J28" s="31">
        <f t="shared" si="0"/>
        <v>0.12222222222222222</v>
      </c>
      <c r="K28" s="31">
        <f t="shared" si="1"/>
        <v>0.11736111111111111</v>
      </c>
      <c r="L28" s="31">
        <f t="shared" si="2"/>
        <v>0.17430555555555555</v>
      </c>
      <c r="M28" s="34">
        <f t="shared" si="3"/>
        <v>0.41388888888888886</v>
      </c>
      <c r="N28" s="34">
        <f t="shared" si="4"/>
        <v>0.44375</v>
      </c>
    </row>
    <row r="29" spans="1:14" ht="12.75" customHeight="1">
      <c r="A29" s="28">
        <v>17</v>
      </c>
      <c r="B29" s="28" t="s">
        <v>41</v>
      </c>
      <c r="C29" s="28">
        <v>1983</v>
      </c>
      <c r="D29" s="29">
        <v>0.33125</v>
      </c>
      <c r="E29" s="32">
        <v>0.48819444444444443</v>
      </c>
      <c r="F29" s="30">
        <v>0.5111111111111112</v>
      </c>
      <c r="G29" s="30">
        <v>0.6541666666666667</v>
      </c>
      <c r="H29" s="30">
        <v>0.6805555555555555</v>
      </c>
      <c r="I29" s="29">
        <v>0.8819444444444445</v>
      </c>
      <c r="J29" s="31">
        <f t="shared" si="0"/>
        <v>0.15694444444444444</v>
      </c>
      <c r="K29" s="31">
        <f t="shared" si="1"/>
        <v>0.14305555555555555</v>
      </c>
      <c r="L29" s="31">
        <f t="shared" si="2"/>
        <v>0.2013888888888889</v>
      </c>
      <c r="M29" s="31">
        <f t="shared" si="3"/>
        <v>0.5013888888888889</v>
      </c>
      <c r="N29" s="31">
        <f t="shared" si="4"/>
        <v>0.5506944444444445</v>
      </c>
    </row>
    <row r="30" spans="1:14" ht="12.75">
      <c r="A30" s="28">
        <v>18</v>
      </c>
      <c r="B30" s="28" t="s">
        <v>42</v>
      </c>
      <c r="C30" s="28">
        <v>1984</v>
      </c>
      <c r="D30" s="29">
        <v>0.33125</v>
      </c>
      <c r="E30" s="32">
        <v>0.5027777777777778</v>
      </c>
      <c r="F30" s="30">
        <v>0.5354166666666667</v>
      </c>
      <c r="G30" s="30">
        <v>0.6868055555555556</v>
      </c>
      <c r="H30" s="30">
        <v>0.7152777777777778</v>
      </c>
      <c r="I30" s="29">
        <v>0.9430555555555555</v>
      </c>
      <c r="J30" s="31">
        <f t="shared" si="0"/>
        <v>0.17152777777777778</v>
      </c>
      <c r="K30" s="31">
        <f t="shared" si="1"/>
        <v>0.15138888888888888</v>
      </c>
      <c r="L30" s="31">
        <f t="shared" si="2"/>
        <v>0.22777777777777777</v>
      </c>
      <c r="M30" s="31">
        <f t="shared" si="3"/>
        <v>0.5506944444444444</v>
      </c>
      <c r="N30" s="31">
        <f t="shared" si="4"/>
        <v>0.6118055555555556</v>
      </c>
    </row>
    <row r="31" spans="1:14" ht="12.75">
      <c r="A31" s="28">
        <v>19</v>
      </c>
      <c r="B31" s="28" t="s">
        <v>43</v>
      </c>
      <c r="C31" s="28">
        <v>1978</v>
      </c>
      <c r="D31" s="29">
        <v>0.3444444444444445</v>
      </c>
      <c r="E31" s="30">
        <v>0.5</v>
      </c>
      <c r="F31" s="30">
        <v>0.5208333333333334</v>
      </c>
      <c r="G31" s="30">
        <v>0.6673611111111111</v>
      </c>
      <c r="H31" s="30">
        <v>0.6958333333333333</v>
      </c>
      <c r="I31" s="29">
        <v>0.9083333333333333</v>
      </c>
      <c r="J31" s="31">
        <f t="shared" si="0"/>
        <v>0.15555555555555556</v>
      </c>
      <c r="K31" s="31">
        <f t="shared" si="1"/>
        <v>0.14652777777777778</v>
      </c>
      <c r="L31" s="31">
        <f t="shared" si="2"/>
        <v>0.2125</v>
      </c>
      <c r="M31" s="31">
        <f t="shared" si="3"/>
        <v>0.5145833333333334</v>
      </c>
      <c r="N31" s="31">
        <f t="shared" si="4"/>
        <v>0.5638888888888889</v>
      </c>
    </row>
    <row r="32" spans="1:14" ht="12.75">
      <c r="A32" s="28">
        <v>20</v>
      </c>
      <c r="B32" s="28" t="s">
        <v>44</v>
      </c>
      <c r="C32" s="28">
        <v>1956</v>
      </c>
      <c r="D32" s="29">
        <v>0.33819444444444446</v>
      </c>
      <c r="E32" s="30">
        <v>0.5104166666666666</v>
      </c>
      <c r="F32" s="30">
        <v>0.5222222222222223</v>
      </c>
      <c r="G32" s="30">
        <v>0.6902777777777778</v>
      </c>
      <c r="H32" s="30">
        <v>0.7062499999999999</v>
      </c>
      <c r="I32" s="29">
        <v>0.9430555555555555</v>
      </c>
      <c r="J32" s="31">
        <f t="shared" si="0"/>
        <v>0.17222222222222222</v>
      </c>
      <c r="K32" s="31">
        <f t="shared" si="1"/>
        <v>0.16805555555555557</v>
      </c>
      <c r="L32" s="31">
        <f t="shared" si="2"/>
        <v>0.23680555555555555</v>
      </c>
      <c r="M32" s="31">
        <f t="shared" si="3"/>
        <v>0.5770833333333334</v>
      </c>
      <c r="N32" s="31">
        <f t="shared" si="4"/>
        <v>0.6048611111111111</v>
      </c>
    </row>
    <row r="33" spans="1:14" ht="12.75">
      <c r="A33" s="28">
        <v>21</v>
      </c>
      <c r="B33" s="28" t="s">
        <v>45</v>
      </c>
      <c r="C33" s="28">
        <v>1968</v>
      </c>
      <c r="D33" s="29">
        <v>0.33819444444444446</v>
      </c>
      <c r="E33" s="30">
        <v>0.48819444444444443</v>
      </c>
      <c r="F33" s="30">
        <v>0.5194444444444445</v>
      </c>
      <c r="G33" s="30">
        <v>0.6631944444444444</v>
      </c>
      <c r="H33" s="30">
        <v>0.7062499999999999</v>
      </c>
      <c r="I33" s="29">
        <v>0.9513888888888888</v>
      </c>
      <c r="J33" s="31">
        <f t="shared" si="0"/>
        <v>0.15</v>
      </c>
      <c r="K33" s="31">
        <f t="shared" si="1"/>
        <v>0.14375</v>
      </c>
      <c r="L33" s="31">
        <f t="shared" si="2"/>
        <v>0.24513888888888888</v>
      </c>
      <c r="M33" s="31">
        <f t="shared" si="3"/>
        <v>0.5388888888888889</v>
      </c>
      <c r="N33" s="31">
        <f t="shared" si="4"/>
        <v>0.6131944444444445</v>
      </c>
    </row>
    <row r="34" spans="1:14" ht="12.75">
      <c r="A34" s="28">
        <v>22</v>
      </c>
      <c r="B34" s="28" t="s">
        <v>46</v>
      </c>
      <c r="C34" s="28">
        <v>1963</v>
      </c>
      <c r="D34" s="29">
        <v>0.33125</v>
      </c>
      <c r="E34" s="30">
        <v>0.48541666666666666</v>
      </c>
      <c r="F34" s="30">
        <v>0.5069444444444444</v>
      </c>
      <c r="G34" s="30">
        <v>0.6493055555555556</v>
      </c>
      <c r="H34" s="30">
        <v>0.6798611111111111</v>
      </c>
      <c r="I34" s="29">
        <v>0.8951388888888889</v>
      </c>
      <c r="J34" s="31">
        <f t="shared" si="0"/>
        <v>0.15416666666666667</v>
      </c>
      <c r="K34" s="31">
        <f t="shared" si="1"/>
        <v>0.1423611111111111</v>
      </c>
      <c r="L34" s="31">
        <f t="shared" si="2"/>
        <v>0.2152777777777778</v>
      </c>
      <c r="M34" s="31">
        <f t="shared" si="3"/>
        <v>0.5118055555555556</v>
      </c>
      <c r="N34" s="31">
        <f t="shared" si="4"/>
        <v>0.5638888888888889</v>
      </c>
    </row>
    <row r="35" spans="1:14" ht="12.75">
      <c r="A35" s="28">
        <v>23</v>
      </c>
      <c r="B35" s="28" t="s">
        <v>47</v>
      </c>
      <c r="C35" s="28">
        <v>1963</v>
      </c>
      <c r="D35" s="29">
        <v>0.33125</v>
      </c>
      <c r="E35" s="32">
        <v>0.5152777777777778</v>
      </c>
      <c r="F35" s="30">
        <v>0.5368055555555555</v>
      </c>
      <c r="G35" s="30">
        <v>0.7020833333333334</v>
      </c>
      <c r="H35" s="30">
        <v>0.725</v>
      </c>
      <c r="I35" s="29">
        <v>0.9763888888888889</v>
      </c>
      <c r="J35" s="31">
        <f t="shared" si="0"/>
        <v>0.1840277777777778</v>
      </c>
      <c r="K35" s="31">
        <f t="shared" si="1"/>
        <v>0.16527777777777777</v>
      </c>
      <c r="L35" s="31">
        <f t="shared" si="2"/>
        <v>0.2513888888888889</v>
      </c>
      <c r="M35" s="31">
        <f t="shared" si="3"/>
        <v>0.6006944444444444</v>
      </c>
      <c r="N35" s="31">
        <f t="shared" si="4"/>
        <v>0.6451388888888889</v>
      </c>
    </row>
    <row r="36" spans="1:14" ht="12.75">
      <c r="A36" s="28">
        <v>24</v>
      </c>
      <c r="B36" s="28" t="s">
        <v>48</v>
      </c>
      <c r="C36" s="28">
        <v>1981</v>
      </c>
      <c r="D36" s="29">
        <v>0.33125</v>
      </c>
      <c r="E36" s="32">
        <v>0.4861111111111111</v>
      </c>
      <c r="F36" s="30">
        <v>0.5131944444444444</v>
      </c>
      <c r="G36" s="30">
        <v>0.6645833333333333</v>
      </c>
      <c r="H36" s="30">
        <v>0.6979166666666666</v>
      </c>
      <c r="I36" s="29">
        <v>0.9194444444444444</v>
      </c>
      <c r="J36" s="35">
        <f t="shared" si="0"/>
        <v>0.15486111111111112</v>
      </c>
      <c r="K36" s="35">
        <f t="shared" si="1"/>
        <v>0.15138888888888888</v>
      </c>
      <c r="L36" s="35">
        <f t="shared" si="2"/>
        <v>0.22152777777777777</v>
      </c>
      <c r="M36" s="35">
        <f t="shared" si="3"/>
        <v>0.5277777777777778</v>
      </c>
      <c r="N36" s="35">
        <f t="shared" si="4"/>
        <v>0.5881944444444445</v>
      </c>
    </row>
    <row r="37" spans="1:14" ht="12.75">
      <c r="A37" s="28">
        <v>25</v>
      </c>
      <c r="B37" s="28" t="s">
        <v>49</v>
      </c>
      <c r="C37" s="28">
        <v>1970</v>
      </c>
      <c r="D37" s="29">
        <v>0.33819444444444446</v>
      </c>
      <c r="E37" s="30">
        <v>0.48541666666666666</v>
      </c>
      <c r="F37" s="30">
        <v>0.5055555555555555</v>
      </c>
      <c r="G37" s="32">
        <v>0.6493055555555556</v>
      </c>
      <c r="H37" s="32">
        <v>0.6805555555555555</v>
      </c>
      <c r="I37" s="37">
        <v>0.8798611111111111</v>
      </c>
      <c r="J37" s="35">
        <f t="shared" si="0"/>
        <v>0.14722222222222223</v>
      </c>
      <c r="K37" s="35">
        <f t="shared" si="1"/>
        <v>0.14375</v>
      </c>
      <c r="L37" s="35">
        <f t="shared" si="2"/>
        <v>0.19930555555555557</v>
      </c>
      <c r="M37" s="35">
        <f t="shared" si="3"/>
        <v>0.49027777777777776</v>
      </c>
      <c r="N37" s="35">
        <f t="shared" si="4"/>
        <v>0.5416666666666666</v>
      </c>
    </row>
    <row r="38" spans="1:14" ht="12.75">
      <c r="A38" s="28">
        <v>26</v>
      </c>
      <c r="B38" s="28" t="s">
        <v>50</v>
      </c>
      <c r="C38" s="28">
        <v>1966</v>
      </c>
      <c r="D38" s="29">
        <v>0.3729166666666666</v>
      </c>
      <c r="E38" s="30">
        <v>0.49374999999999997</v>
      </c>
      <c r="F38" s="30">
        <v>0.5055555555555555</v>
      </c>
      <c r="G38" s="30">
        <v>0.6194444444444445</v>
      </c>
      <c r="H38" s="30">
        <v>0.6284722222222222</v>
      </c>
      <c r="I38" s="33">
        <v>0.7833333333333333</v>
      </c>
      <c r="J38" s="35">
        <f t="shared" si="0"/>
        <v>0.12083333333333333</v>
      </c>
      <c r="K38" s="35">
        <f t="shared" si="1"/>
        <v>0.11388888888888889</v>
      </c>
      <c r="L38" s="35">
        <f t="shared" si="2"/>
        <v>0.15486111111111112</v>
      </c>
      <c r="M38" s="34">
        <f t="shared" si="3"/>
        <v>0.38958333333333334</v>
      </c>
      <c r="N38" s="34">
        <f t="shared" si="4"/>
        <v>0.41041666666666665</v>
      </c>
    </row>
    <row r="39" spans="1:14" ht="12.75">
      <c r="A39" s="28">
        <v>27</v>
      </c>
      <c r="B39" s="28" t="s">
        <v>51</v>
      </c>
      <c r="C39" s="28">
        <v>1985</v>
      </c>
      <c r="D39" s="29">
        <v>0.33819444444444446</v>
      </c>
      <c r="E39" s="30">
        <v>0.4847222222222222</v>
      </c>
      <c r="F39" s="30">
        <v>0.5055555555555555</v>
      </c>
      <c r="G39" s="30">
        <v>0.6361111111111112</v>
      </c>
      <c r="H39" s="30">
        <v>0.6666666666666666</v>
      </c>
      <c r="I39" s="29">
        <v>0.8479166666666668</v>
      </c>
      <c r="J39" s="35">
        <f t="shared" si="0"/>
        <v>0.14652777777777778</v>
      </c>
      <c r="K39" s="35">
        <f t="shared" si="1"/>
        <v>0.13055555555555556</v>
      </c>
      <c r="L39" s="35">
        <f t="shared" si="2"/>
        <v>0.18125</v>
      </c>
      <c r="M39" s="35">
        <f t="shared" si="3"/>
        <v>0.45833333333333337</v>
      </c>
      <c r="N39" s="35">
        <f t="shared" si="4"/>
        <v>0.5097222222222222</v>
      </c>
    </row>
    <row r="40" spans="1:14" ht="12.75">
      <c r="A40" s="28">
        <v>28</v>
      </c>
      <c r="B40" s="28" t="s">
        <v>52</v>
      </c>
      <c r="C40" s="28">
        <v>1984</v>
      </c>
      <c r="D40" s="29">
        <v>0.7020833333333334</v>
      </c>
      <c r="E40" s="32">
        <v>0.8402777777777778</v>
      </c>
      <c r="F40" s="30">
        <v>0.8624999999999999</v>
      </c>
      <c r="G40" s="30">
        <v>0.004861111111111111</v>
      </c>
      <c r="H40" s="30">
        <v>0.05</v>
      </c>
      <c r="I40" s="29">
        <v>0.2347222222222222</v>
      </c>
      <c r="J40" s="31">
        <f t="shared" si="0"/>
        <v>0.13819444444444445</v>
      </c>
      <c r="K40" s="31">
        <f>G40-F40+24</f>
        <v>23.14236111111111</v>
      </c>
      <c r="L40" s="31">
        <f t="shared" si="2"/>
        <v>0.18472222222222223</v>
      </c>
      <c r="M40" s="31">
        <f t="shared" si="3"/>
        <v>23.46527777777778</v>
      </c>
      <c r="N40" s="31">
        <f>I40-D40+24</f>
        <v>23.53263888888889</v>
      </c>
    </row>
    <row r="41" spans="1:14" ht="12.75">
      <c r="A41" s="28">
        <v>29</v>
      </c>
      <c r="B41" s="28" t="s">
        <v>53</v>
      </c>
      <c r="C41" s="28">
        <v>1948</v>
      </c>
      <c r="D41" s="29">
        <v>0.33125</v>
      </c>
      <c r="E41" s="32">
        <v>0.5013888888888889</v>
      </c>
      <c r="F41" s="30">
        <v>0.5201388888888888</v>
      </c>
      <c r="G41" s="30">
        <v>0.6777777777777777</v>
      </c>
      <c r="H41" s="30">
        <v>0.7013888888888888</v>
      </c>
      <c r="I41" s="29">
        <v>0.9249999999999999</v>
      </c>
      <c r="J41" s="31">
        <f t="shared" si="0"/>
        <v>0.1701388888888889</v>
      </c>
      <c r="K41" s="31">
        <f aca="true" t="shared" si="5" ref="K41:K56">G41-F41</f>
        <v>0.15763888888888888</v>
      </c>
      <c r="L41" s="31">
        <f t="shared" si="2"/>
        <v>0.22361111111111112</v>
      </c>
      <c r="M41" s="31">
        <f t="shared" si="3"/>
        <v>0.5513888888888889</v>
      </c>
      <c r="N41" s="31">
        <f aca="true" t="shared" si="6" ref="N41:N56">I41-D41</f>
        <v>0.59375</v>
      </c>
    </row>
    <row r="42" spans="1:14" ht="12.75">
      <c r="A42" s="28">
        <v>30</v>
      </c>
      <c r="B42" s="28" t="s">
        <v>54</v>
      </c>
      <c r="C42" s="28">
        <v>1968</v>
      </c>
      <c r="D42" s="29">
        <v>0.28125</v>
      </c>
      <c r="E42" s="32">
        <v>0.46249999999999997</v>
      </c>
      <c r="F42" s="30">
        <v>0.49513888888888885</v>
      </c>
      <c r="G42" s="30">
        <v>0.6493055555555556</v>
      </c>
      <c r="H42" s="30">
        <v>0.6777777777777777</v>
      </c>
      <c r="I42" s="29">
        <v>0.907638888888889</v>
      </c>
      <c r="J42" s="31">
        <f t="shared" si="0"/>
        <v>0.18125</v>
      </c>
      <c r="K42" s="31">
        <f t="shared" si="5"/>
        <v>0.15416666666666667</v>
      </c>
      <c r="L42" s="31">
        <f t="shared" si="2"/>
        <v>0.2298611111111111</v>
      </c>
      <c r="M42" s="31">
        <f t="shared" si="3"/>
        <v>0.5652777777777778</v>
      </c>
      <c r="N42" s="31">
        <f t="shared" si="6"/>
        <v>0.6263888888888889</v>
      </c>
    </row>
    <row r="43" spans="1:14" ht="12.75">
      <c r="A43" s="28">
        <v>31</v>
      </c>
      <c r="B43" s="28" t="s">
        <v>55</v>
      </c>
      <c r="C43" s="28">
        <v>1973</v>
      </c>
      <c r="D43" s="29">
        <v>0.28125</v>
      </c>
      <c r="E43" s="32">
        <v>0.4590277777777778</v>
      </c>
      <c r="F43" s="30">
        <v>0.4840277777777778</v>
      </c>
      <c r="G43" s="30">
        <v>0.638888888888889</v>
      </c>
      <c r="H43" s="30">
        <v>0.6666666666666666</v>
      </c>
      <c r="I43" s="29">
        <v>0.873611111111111</v>
      </c>
      <c r="J43" s="31">
        <f t="shared" si="0"/>
        <v>0.17777777777777778</v>
      </c>
      <c r="K43" s="31">
        <f t="shared" si="5"/>
        <v>0.15486111111111112</v>
      </c>
      <c r="L43" s="31">
        <f t="shared" si="2"/>
        <v>0.20694444444444443</v>
      </c>
      <c r="M43" s="31">
        <f t="shared" si="3"/>
        <v>0.5395833333333333</v>
      </c>
      <c r="N43" s="31">
        <f t="shared" si="6"/>
        <v>0.5923611111111111</v>
      </c>
    </row>
    <row r="44" spans="1:14" ht="12.75">
      <c r="A44" s="28">
        <v>32</v>
      </c>
      <c r="B44" s="28" t="s">
        <v>56</v>
      </c>
      <c r="C44" s="28">
        <v>1962</v>
      </c>
      <c r="D44" s="29">
        <v>0.3444444444444445</v>
      </c>
      <c r="E44" s="32">
        <v>0.48680555555555555</v>
      </c>
      <c r="F44" s="30">
        <v>0.5166666666666667</v>
      </c>
      <c r="G44" s="30">
        <v>0.6361111111111112</v>
      </c>
      <c r="H44" s="30">
        <v>0.6729166666666666</v>
      </c>
      <c r="I44" s="29">
        <v>0.85</v>
      </c>
      <c r="J44" s="31">
        <f t="shared" si="0"/>
        <v>0.1423611111111111</v>
      </c>
      <c r="K44" s="31">
        <f t="shared" si="5"/>
        <v>0.11944444444444445</v>
      </c>
      <c r="L44" s="31">
        <f t="shared" si="2"/>
        <v>0.17708333333333334</v>
      </c>
      <c r="M44" s="31">
        <f t="shared" si="3"/>
        <v>0.4388888888888889</v>
      </c>
      <c r="N44" s="31">
        <f t="shared" si="6"/>
        <v>0.5055555555555555</v>
      </c>
    </row>
    <row r="45" spans="1:14" ht="12.75">
      <c r="A45" s="28">
        <v>33</v>
      </c>
      <c r="B45" s="28" t="s">
        <v>57</v>
      </c>
      <c r="C45" s="28">
        <v>1998</v>
      </c>
      <c r="D45" s="29">
        <v>0.28125</v>
      </c>
      <c r="E45" s="32">
        <v>0.4590277777777778</v>
      </c>
      <c r="F45" s="30">
        <v>0.49374999999999997</v>
      </c>
      <c r="G45" s="30">
        <v>0.6409722222222222</v>
      </c>
      <c r="H45" s="30">
        <v>0.688888888888889</v>
      </c>
      <c r="I45" s="29">
        <v>0.9055555555555556</v>
      </c>
      <c r="J45" s="31">
        <f t="shared" si="0"/>
        <v>0.17777777777777778</v>
      </c>
      <c r="K45" s="31">
        <f t="shared" si="5"/>
        <v>0.14722222222222223</v>
      </c>
      <c r="L45" s="31">
        <f t="shared" si="2"/>
        <v>0.21666666666666667</v>
      </c>
      <c r="M45" s="31">
        <f t="shared" si="3"/>
        <v>0.5416666666666667</v>
      </c>
      <c r="N45" s="31">
        <f t="shared" si="6"/>
        <v>0.6243055555555556</v>
      </c>
    </row>
    <row r="46" spans="1:14" ht="12.75">
      <c r="A46" s="28">
        <v>34</v>
      </c>
      <c r="B46" s="28" t="s">
        <v>58</v>
      </c>
      <c r="C46" s="28">
        <v>1991</v>
      </c>
      <c r="D46" s="29">
        <v>0.28125</v>
      </c>
      <c r="E46" s="32">
        <v>0.46388888888888885</v>
      </c>
      <c r="F46" s="30">
        <v>0.49444444444444446</v>
      </c>
      <c r="G46" s="30">
        <v>0.6576388888888889</v>
      </c>
      <c r="H46" s="30">
        <v>0.688888888888889</v>
      </c>
      <c r="I46" s="29">
        <v>0.9618055555555555</v>
      </c>
      <c r="J46" s="31">
        <f t="shared" si="0"/>
        <v>0.18263888888888888</v>
      </c>
      <c r="K46" s="31">
        <f t="shared" si="5"/>
        <v>0.16319444444444445</v>
      </c>
      <c r="L46" s="31">
        <f t="shared" si="2"/>
        <v>0.27291666666666664</v>
      </c>
      <c r="M46" s="31">
        <f t="shared" si="3"/>
        <v>0.6187499999999999</v>
      </c>
      <c r="N46" s="31">
        <f t="shared" si="6"/>
        <v>0.6805555555555556</v>
      </c>
    </row>
    <row r="47" spans="1:14" ht="12.75">
      <c r="A47" s="28">
        <v>35</v>
      </c>
      <c r="B47" s="28" t="s">
        <v>59</v>
      </c>
      <c r="C47" s="28">
        <v>1991</v>
      </c>
      <c r="D47" s="29">
        <v>0.3729166666666666</v>
      </c>
      <c r="E47" s="32">
        <v>0.49444444444444446</v>
      </c>
      <c r="F47" s="30">
        <v>0.5027777777777778</v>
      </c>
      <c r="G47" s="30">
        <v>0.6236111111111111</v>
      </c>
      <c r="H47" s="30">
        <v>0.6381944444444444</v>
      </c>
      <c r="I47" s="29">
        <v>0.7930555555555556</v>
      </c>
      <c r="J47" s="31">
        <f t="shared" si="0"/>
        <v>0.12152777777777778</v>
      </c>
      <c r="K47" s="31">
        <f t="shared" si="5"/>
        <v>0.12083333333333333</v>
      </c>
      <c r="L47" s="31">
        <f t="shared" si="2"/>
        <v>0.15486111111111112</v>
      </c>
      <c r="M47" s="34">
        <f t="shared" si="3"/>
        <v>0.39722222222222225</v>
      </c>
      <c r="N47" s="34">
        <f t="shared" si="6"/>
        <v>0.4201388888888889</v>
      </c>
    </row>
    <row r="48" spans="1:14" ht="12.75">
      <c r="A48" s="28">
        <v>36</v>
      </c>
      <c r="B48" s="28" t="s">
        <v>60</v>
      </c>
      <c r="C48" s="28">
        <v>1992</v>
      </c>
      <c r="D48" s="29">
        <v>0.3729166666666666</v>
      </c>
      <c r="E48" s="32">
        <v>0.49444444444444446</v>
      </c>
      <c r="F48" s="30">
        <v>0.5027777777777778</v>
      </c>
      <c r="G48" s="30">
        <v>0.6236111111111111</v>
      </c>
      <c r="H48" s="30">
        <v>0.6381944444444444</v>
      </c>
      <c r="I48" s="29">
        <v>0.7930555555555556</v>
      </c>
      <c r="J48" s="31">
        <f t="shared" si="0"/>
        <v>0.12152777777777778</v>
      </c>
      <c r="K48" s="31">
        <f t="shared" si="5"/>
        <v>0.12083333333333333</v>
      </c>
      <c r="L48" s="31">
        <f t="shared" si="2"/>
        <v>0.15486111111111112</v>
      </c>
      <c r="M48" s="34">
        <f t="shared" si="3"/>
        <v>0.39722222222222225</v>
      </c>
      <c r="N48" s="34">
        <f t="shared" si="6"/>
        <v>0.4201388888888889</v>
      </c>
    </row>
    <row r="49" spans="1:14" ht="12.75">
      <c r="A49" s="28">
        <v>37</v>
      </c>
      <c r="B49" s="28" t="s">
        <v>61</v>
      </c>
      <c r="C49" s="28">
        <v>1967</v>
      </c>
      <c r="D49" s="29">
        <v>0.33819444444444446</v>
      </c>
      <c r="E49" s="32">
        <v>0.48194444444444445</v>
      </c>
      <c r="F49" s="30">
        <v>0.5055555555555555</v>
      </c>
      <c r="G49" s="30">
        <v>0.6368055555555555</v>
      </c>
      <c r="H49" s="30">
        <v>0.6666666666666666</v>
      </c>
      <c r="I49" s="29">
        <v>0.8486111111111111</v>
      </c>
      <c r="J49" s="31">
        <f t="shared" si="0"/>
        <v>0.14375</v>
      </c>
      <c r="K49" s="31">
        <f t="shared" si="5"/>
        <v>0.13125</v>
      </c>
      <c r="L49" s="31">
        <f t="shared" si="2"/>
        <v>0.18194444444444444</v>
      </c>
      <c r="M49" s="31">
        <f t="shared" si="3"/>
        <v>0.4569444444444445</v>
      </c>
      <c r="N49" s="31">
        <f t="shared" si="6"/>
        <v>0.5104166666666666</v>
      </c>
    </row>
    <row r="50" spans="1:14" ht="12.75">
      <c r="A50" s="28">
        <v>38</v>
      </c>
      <c r="B50" s="28" t="s">
        <v>62</v>
      </c>
      <c r="C50" s="28">
        <v>1985</v>
      </c>
      <c r="D50" s="29">
        <v>0.33125</v>
      </c>
      <c r="E50" s="32">
        <v>0.49513888888888885</v>
      </c>
      <c r="F50" s="30">
        <v>0.525</v>
      </c>
      <c r="G50" s="30">
        <v>0.6701388888888888</v>
      </c>
      <c r="H50" s="30">
        <v>0.7006944444444444</v>
      </c>
      <c r="I50" s="29">
        <v>0.9194444444444444</v>
      </c>
      <c r="J50" s="31">
        <f t="shared" si="0"/>
        <v>0.1638888888888889</v>
      </c>
      <c r="K50" s="31">
        <f t="shared" si="5"/>
        <v>0.1451388888888889</v>
      </c>
      <c r="L50" s="31">
        <f t="shared" si="2"/>
        <v>0.21875</v>
      </c>
      <c r="M50" s="31">
        <f t="shared" si="3"/>
        <v>0.5277777777777778</v>
      </c>
      <c r="N50" s="31">
        <f t="shared" si="6"/>
        <v>0.5881944444444445</v>
      </c>
    </row>
    <row r="51" spans="1:14" ht="12.75">
      <c r="A51" s="28">
        <v>39</v>
      </c>
      <c r="B51" s="28" t="s">
        <v>63</v>
      </c>
      <c r="C51" s="28">
        <v>1974</v>
      </c>
      <c r="D51" s="29">
        <v>0.33125</v>
      </c>
      <c r="E51" s="32">
        <v>0.4902777777777778</v>
      </c>
      <c r="F51" s="30">
        <v>0.5194444444444445</v>
      </c>
      <c r="G51" s="30">
        <v>0.6520833333333333</v>
      </c>
      <c r="H51" s="30">
        <v>0.6847222222222222</v>
      </c>
      <c r="I51" s="29">
        <v>0.8722222222222222</v>
      </c>
      <c r="J51" s="31">
        <f t="shared" si="0"/>
        <v>0.15902777777777777</v>
      </c>
      <c r="K51" s="31">
        <f t="shared" si="5"/>
        <v>0.1326388888888889</v>
      </c>
      <c r="L51" s="31">
        <f t="shared" si="2"/>
        <v>0.1875</v>
      </c>
      <c r="M51" s="31">
        <f t="shared" si="3"/>
        <v>0.47916666666666663</v>
      </c>
      <c r="N51" s="31">
        <f t="shared" si="6"/>
        <v>0.5409722222222222</v>
      </c>
    </row>
    <row r="52" spans="1:14" ht="12.75">
      <c r="A52" s="28">
        <v>40</v>
      </c>
      <c r="B52" s="28" t="s">
        <v>64</v>
      </c>
      <c r="C52" s="28">
        <v>1991</v>
      </c>
      <c r="D52" s="29">
        <v>0.33125</v>
      </c>
      <c r="E52" s="32">
        <v>0.4861111111111111</v>
      </c>
      <c r="F52" s="30">
        <v>0.5215277777777778</v>
      </c>
      <c r="G52" s="30">
        <v>0.6604166666666667</v>
      </c>
      <c r="H52" s="30">
        <v>0.6986111111111111</v>
      </c>
      <c r="I52" s="29">
        <v>0.9006944444444445</v>
      </c>
      <c r="J52" s="31">
        <f t="shared" si="0"/>
        <v>0.15486111111111112</v>
      </c>
      <c r="K52" s="31">
        <f t="shared" si="5"/>
        <v>0.1388888888888889</v>
      </c>
      <c r="L52" s="31">
        <f t="shared" si="2"/>
        <v>0.20208333333333334</v>
      </c>
      <c r="M52" s="31">
        <f t="shared" si="3"/>
        <v>0.49583333333333335</v>
      </c>
      <c r="N52" s="31">
        <f t="shared" si="6"/>
        <v>0.5694444444444444</v>
      </c>
    </row>
    <row r="53" spans="1:14" ht="12.75">
      <c r="A53" s="28">
        <v>41</v>
      </c>
      <c r="B53" s="28" t="s">
        <v>65</v>
      </c>
      <c r="C53" s="28">
        <v>1963</v>
      </c>
      <c r="D53" s="29">
        <v>0.3444444444444445</v>
      </c>
      <c r="E53" s="32">
        <v>0.4902777777777778</v>
      </c>
      <c r="F53" s="30">
        <v>0.5090277777777777</v>
      </c>
      <c r="G53" s="30">
        <v>0.6375000000000001</v>
      </c>
      <c r="H53" s="30">
        <v>0.6513888888888889</v>
      </c>
      <c r="I53" s="29">
        <v>0.8319444444444444</v>
      </c>
      <c r="J53" s="31">
        <f t="shared" si="0"/>
        <v>0.14583333333333334</v>
      </c>
      <c r="K53" s="31">
        <f t="shared" si="5"/>
        <v>0.1284722222222222</v>
      </c>
      <c r="L53" s="31">
        <f t="shared" si="2"/>
        <v>0.18055555555555555</v>
      </c>
      <c r="M53" s="31">
        <f t="shared" si="3"/>
        <v>0.45486111111111116</v>
      </c>
      <c r="N53" s="31">
        <f t="shared" si="6"/>
        <v>0.4875</v>
      </c>
    </row>
    <row r="54" spans="1:14" ht="12.75">
      <c r="A54" s="28">
        <v>42</v>
      </c>
      <c r="B54" s="28" t="s">
        <v>66</v>
      </c>
      <c r="C54" s="28">
        <v>1987</v>
      </c>
      <c r="D54" s="29">
        <v>0.33819444444444446</v>
      </c>
      <c r="E54" s="32">
        <v>0.4847222222222222</v>
      </c>
      <c r="F54" s="30">
        <v>0.5131944444444444</v>
      </c>
      <c r="G54" s="30">
        <v>0.6798611111111111</v>
      </c>
      <c r="H54" s="30">
        <v>0.71875</v>
      </c>
      <c r="I54" s="29">
        <v>0.9097222222222222</v>
      </c>
      <c r="J54" s="31">
        <f t="shared" si="0"/>
        <v>0.14652777777777778</v>
      </c>
      <c r="K54" s="31">
        <f t="shared" si="5"/>
        <v>0.16666666666666666</v>
      </c>
      <c r="L54" s="31">
        <f t="shared" si="2"/>
        <v>0.1909722222222222</v>
      </c>
      <c r="M54" s="31">
        <f t="shared" si="3"/>
        <v>0.5041666666666667</v>
      </c>
      <c r="N54" s="31">
        <f t="shared" si="6"/>
        <v>0.5715277777777777</v>
      </c>
    </row>
    <row r="55" spans="1:14" ht="12.75" customHeight="1">
      <c r="A55" s="28">
        <v>43</v>
      </c>
      <c r="B55" s="28" t="s">
        <v>67</v>
      </c>
      <c r="C55" s="41">
        <v>1959</v>
      </c>
      <c r="D55" s="42">
        <v>0.33125</v>
      </c>
      <c r="E55" s="43">
        <v>0.4840277777777778</v>
      </c>
      <c r="F55" s="44">
        <v>0.5131944444444444</v>
      </c>
      <c r="G55" s="44">
        <v>0.6527777777777778</v>
      </c>
      <c r="H55" s="44">
        <v>0.6854166666666667</v>
      </c>
      <c r="I55" s="42">
        <v>0.8888888888888888</v>
      </c>
      <c r="J55" s="31">
        <f t="shared" si="0"/>
        <v>0.1527777777777778</v>
      </c>
      <c r="K55" s="31">
        <f t="shared" si="5"/>
        <v>0.13958333333333334</v>
      </c>
      <c r="L55" s="31">
        <f t="shared" si="2"/>
        <v>0.20347222222222222</v>
      </c>
      <c r="M55" s="31">
        <f t="shared" si="3"/>
        <v>0.49583333333333335</v>
      </c>
      <c r="N55" s="31">
        <f t="shared" si="6"/>
        <v>0.5576388888888889</v>
      </c>
    </row>
    <row r="56" spans="1:14" ht="13.5" customHeight="1">
      <c r="A56" s="28">
        <v>44</v>
      </c>
      <c r="B56" s="45" t="s">
        <v>68</v>
      </c>
      <c r="C56" s="41">
        <v>1949</v>
      </c>
      <c r="D56" s="42">
        <v>0.33125</v>
      </c>
      <c r="E56" s="43">
        <v>0.49444444444444446</v>
      </c>
      <c r="F56" s="44">
        <v>0.5069444444444444</v>
      </c>
      <c r="G56" s="44">
        <v>0.6680555555555556</v>
      </c>
      <c r="H56" s="44">
        <v>0.6847222222222222</v>
      </c>
      <c r="I56" s="42">
        <v>0.9236111111111112</v>
      </c>
      <c r="J56" s="31">
        <f t="shared" si="0"/>
        <v>0.16319444444444445</v>
      </c>
      <c r="K56" s="31">
        <f t="shared" si="5"/>
        <v>0.16111111111111112</v>
      </c>
      <c r="L56" s="31">
        <f t="shared" si="2"/>
        <v>0.2388888888888889</v>
      </c>
      <c r="M56" s="31">
        <f t="shared" si="3"/>
        <v>0.5631944444444444</v>
      </c>
      <c r="N56" s="31">
        <f t="shared" si="6"/>
        <v>0.5923611111111111</v>
      </c>
    </row>
    <row r="57" spans="1:14" ht="16.5" customHeight="1">
      <c r="A57" s="46" t="s">
        <v>69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ht="17.25" customHeight="1">
      <c r="A58" s="47" t="s">
        <v>70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s="49" customFormat="1" ht="36" customHeight="1">
      <c r="A59" s="48" t="s">
        <v>71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s="49" customFormat="1" ht="30.75" customHeight="1">
      <c r="A60" s="46" t="s">
        <v>72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</row>
    <row r="61" spans="1:14" ht="66" customHeight="1">
      <c r="A61" s="50" t="s">
        <v>73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1:14" ht="52.5" customHeight="1">
      <c r="A62" s="50" t="s">
        <v>74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1:14" ht="28.5" customHeight="1">
      <c r="A63" s="50" t="s">
        <v>75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ht="15" customHeight="1">
      <c r="A64" s="51" t="s">
        <v>76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</row>
    <row r="65" spans="1:14" ht="15.75" customHeight="1">
      <c r="A65" s="50" t="s">
        <v>77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3" ht="12.7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</row>
    <row r="67" ht="12.75">
      <c r="A67" s="54"/>
    </row>
    <row r="68" ht="12.75">
      <c r="A68" s="54"/>
    </row>
    <row r="69" spans="1:14" ht="12.7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</row>
    <row r="70" spans="1:14" ht="12.7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</row>
  </sheetData>
  <sheetProtection selectLockedCells="1" selectUnlockedCells="1"/>
  <mergeCells count="25">
    <mergeCell ref="A2:N2"/>
    <mergeCell ref="A4:N6"/>
    <mergeCell ref="A7:N7"/>
    <mergeCell ref="A8:N8"/>
    <mergeCell ref="A9:N9"/>
    <mergeCell ref="B10:B11"/>
    <mergeCell ref="C10:C11"/>
    <mergeCell ref="D10:D11"/>
    <mergeCell ref="E10:E11"/>
    <mergeCell ref="F10:F11"/>
    <mergeCell ref="G10:G11"/>
    <mergeCell ref="H10:H11"/>
    <mergeCell ref="I10:I11"/>
    <mergeCell ref="M10:M11"/>
    <mergeCell ref="N10:N11"/>
    <mergeCell ref="A57:N57"/>
    <mergeCell ref="A58:N58"/>
    <mergeCell ref="A59:N59"/>
    <mergeCell ref="A60:N60"/>
    <mergeCell ref="A61:N61"/>
    <mergeCell ref="A62:N62"/>
    <mergeCell ref="A63:N63"/>
    <mergeCell ref="A64:N64"/>
    <mergeCell ref="A65:N65"/>
    <mergeCell ref="A70:N70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валера</dc:creator>
  <cp:keywords/>
  <dc:description/>
  <cp:lastModifiedBy/>
  <cp:lastPrinted>2022-03-02T07:07:11Z</cp:lastPrinted>
  <dcterms:created xsi:type="dcterms:W3CDTF">2001-02-18T17:20:30Z</dcterms:created>
  <dcterms:modified xsi:type="dcterms:W3CDTF">2023-04-03T18:53:24Z</dcterms:modified>
  <cp:category/>
  <cp:version/>
  <cp:contentType/>
  <cp:contentStatus/>
  <cp:revision>2</cp:revision>
</cp:coreProperties>
</file>